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KEO 2020/"/>
    </mc:Choice>
  </mc:AlternateContent>
  <xr:revisionPtr revIDLastSave="0" documentId="13_ncr:1_{42B540DB-5928-3E4F-B0D6-4971CE408A1B}" xr6:coauthVersionLast="45" xr6:coauthVersionMax="45" xr10:uidLastSave="{00000000-0000-0000-0000-000000000000}"/>
  <bookViews>
    <workbookView xWindow="780" yWindow="1000" windowWidth="27640" windowHeight="15300" xr2:uid="{2C0C4C03-DFB9-854B-8E68-76D2EA2820A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6" i="1" l="1"/>
  <c r="B46" i="1"/>
  <c r="H16" i="1"/>
  <c r="H46" i="1" s="1"/>
  <c r="E13" i="1"/>
  <c r="B13" i="1"/>
  <c r="H13" i="1" s="1"/>
</calcChain>
</file>

<file path=xl/sharedStrings.xml><?xml version="1.0" encoding="utf-8"?>
<sst xmlns="http://schemas.openxmlformats.org/spreadsheetml/2006/main" count="93" uniqueCount="69">
  <si>
    <t xml:space="preserve"> Water Income</t>
  </si>
  <si>
    <t xml:space="preserve"> Sewer Income</t>
  </si>
  <si>
    <t>Total combined Income</t>
  </si>
  <si>
    <t>Beginning Balance - Checking Account</t>
  </si>
  <si>
    <t>Water Revenues (based on 2019 data)</t>
  </si>
  <si>
    <t>Sewer Revenues (based on 2019 data)</t>
  </si>
  <si>
    <t>Safe Drinking Water Fees</t>
  </si>
  <si>
    <t>Total Projected Water Income</t>
  </si>
  <si>
    <t xml:space="preserve">Total Projected Sewer Income </t>
  </si>
  <si>
    <t>Total Projected  Combined Income</t>
  </si>
  <si>
    <t>Expenses</t>
  </si>
  <si>
    <t>Total Combined Expenses</t>
  </si>
  <si>
    <t>Audit Expense</t>
  </si>
  <si>
    <t>Billing &amp; Bookkeeping Services</t>
  </si>
  <si>
    <t>Chlorine for Water Treatment</t>
  </si>
  <si>
    <t xml:space="preserve">Clorine for Wastewater Treatement </t>
  </si>
  <si>
    <t>Chlorine</t>
  </si>
  <si>
    <t>Soda Ash for Water Treatment</t>
  </si>
  <si>
    <t>Chemicals (soda ash)</t>
  </si>
  <si>
    <t xml:space="preserve">Equipment Expense </t>
  </si>
  <si>
    <t>Equipment Expenses</t>
  </si>
  <si>
    <t>Insurance</t>
  </si>
  <si>
    <t>Training &amp; Reference Materials</t>
  </si>
  <si>
    <t xml:space="preserve">Training &amp; Reference Materials </t>
  </si>
  <si>
    <t>Lab Processing Fees-Wastewater</t>
  </si>
  <si>
    <t>Lab Processing Fee-Wastewater</t>
  </si>
  <si>
    <t>Loan Payment-ANRC-Water Project</t>
  </si>
  <si>
    <t>Loan Payment-ANRC</t>
  </si>
  <si>
    <t>Maintain Grounds &amp; Paint</t>
  </si>
  <si>
    <t>Maintain Grounds/Levees</t>
  </si>
  <si>
    <t>Maintain Grounds</t>
  </si>
  <si>
    <t>Membership ARWA</t>
  </si>
  <si>
    <t>Miscellaneous Expense</t>
  </si>
  <si>
    <t>Payroll Tax Expense</t>
  </si>
  <si>
    <t>Payroll Tax</t>
  </si>
  <si>
    <t>ADH Safe Drinking Water (.40 meter/month)</t>
  </si>
  <si>
    <t>Permit-ADEQ (due Nov)</t>
  </si>
  <si>
    <t>ADH/ADEQ Fees/Permits</t>
  </si>
  <si>
    <t>Postage for Bills</t>
  </si>
  <si>
    <t>Postage for bills</t>
  </si>
  <si>
    <t>Repair &amp; Maintenance (Contract Hire)</t>
  </si>
  <si>
    <t>Repair &amp; Maintenance Contract Hire)</t>
  </si>
  <si>
    <t>Salary-Operator</t>
  </si>
  <si>
    <t>Salary Operator</t>
  </si>
  <si>
    <t>Contract Labor-Licensed Operator</t>
  </si>
  <si>
    <t>Supplies - Office</t>
  </si>
  <si>
    <t>Supplies -Office</t>
  </si>
  <si>
    <t>Parts &amp; Materials for Repairs</t>
  </si>
  <si>
    <t>Parts &amp; Repair Materials</t>
  </si>
  <si>
    <t>Testing Supplies for Daily Samples</t>
  </si>
  <si>
    <t>Tool Expense</t>
  </si>
  <si>
    <t xml:space="preserve">Tools </t>
  </si>
  <si>
    <t>Utilities Electricity-Water</t>
  </si>
  <si>
    <t>Utilities Electricity)-Sewer (Lift Station)</t>
  </si>
  <si>
    <t>Utilities-Combined Electric</t>
  </si>
  <si>
    <t>Utilities Electric-Wastewater Ponds</t>
  </si>
  <si>
    <t>Utilities Gas-Generator Lift Station</t>
  </si>
  <si>
    <t>Utilities-Gas for Emerg Generator</t>
  </si>
  <si>
    <t>Transfer to Water Contingency</t>
  </si>
  <si>
    <t>Transfer to Sewer Contingency</t>
  </si>
  <si>
    <t>Transfer to Contingency</t>
  </si>
  <si>
    <t>Transfer to Reserve Depreciation Fund</t>
  </si>
  <si>
    <t>Transfer to Reserve Depreciation</t>
  </si>
  <si>
    <t>Total Water Operating Expenses</t>
  </si>
  <si>
    <t>Total Sewer Operating Expenses</t>
  </si>
  <si>
    <t>Revenues over Expenses (Water)</t>
  </si>
  <si>
    <t>Deficit of Revenues over Expenses (Sewer)</t>
  </si>
  <si>
    <t>Combined Deficit of Revenue over Expenses</t>
  </si>
  <si>
    <r>
      <rPr>
        <b/>
        <i/>
        <u/>
        <sz val="16"/>
        <color theme="1"/>
        <rFont val="Calibri"/>
        <family val="2"/>
        <scheme val="minor"/>
      </rPr>
      <t>AMENDED (9/20/21)</t>
    </r>
    <r>
      <rPr>
        <b/>
        <u/>
        <sz val="16"/>
        <color theme="1"/>
        <rFont val="Calibri"/>
        <family val="2"/>
        <scheme val="minor"/>
      </rPr>
      <t xml:space="preserve"> 2021 Keo Water &amp; Sewer 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</si>
</sst>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sz val="10"/>
      <name val="Arial"/>
      <family val="2"/>
    </font>
    <font>
      <b/>
      <u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2" fillId="0" borderId="5" xfId="0" applyFont="1" applyBorder="1"/>
    <xf numFmtId="0" fontId="7" fillId="0" borderId="6" xfId="2" applyFont="1" applyBorder="1" applyAlignment="1">
      <alignment horizontal="left" vertical="center"/>
    </xf>
    <xf numFmtId="168" fontId="7" fillId="0" borderId="7" xfId="1" applyNumberFormat="1" applyFont="1" applyFill="1" applyBorder="1" applyAlignment="1">
      <alignment horizontal="right" vertical="center"/>
    </xf>
    <xf numFmtId="14" fontId="2" fillId="0" borderId="0" xfId="0" applyNumberFormat="1" applyFont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7" fillId="0" borderId="8" xfId="2" applyFont="1" applyBorder="1" applyAlignment="1">
      <alignment horizontal="left" vertical="center"/>
    </xf>
    <xf numFmtId="168" fontId="7" fillId="0" borderId="9" xfId="1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9" xfId="0" applyFont="1" applyBorder="1"/>
    <xf numFmtId="168" fontId="7" fillId="0" borderId="9" xfId="1" applyNumberFormat="1" applyFont="1" applyFill="1" applyBorder="1" applyAlignment="1">
      <alignment horizontal="right" vertical="center"/>
    </xf>
    <xf numFmtId="0" fontId="8" fillId="0" borderId="8" xfId="2" applyFont="1" applyBorder="1" applyAlignment="1">
      <alignment horizontal="center" vertical="center"/>
    </xf>
    <xf numFmtId="168" fontId="8" fillId="3" borderId="10" xfId="1" applyNumberFormat="1" applyFont="1" applyFill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168" fontId="9" fillId="3" borderId="10" xfId="0" applyNumberFormat="1" applyFont="1" applyFill="1" applyBorder="1" applyAlignment="1">
      <alignment vertical="center"/>
    </xf>
    <xf numFmtId="168" fontId="8" fillId="0" borderId="9" xfId="1" applyNumberFormat="1" applyFont="1" applyBorder="1" applyAlignment="1">
      <alignment horizontal="right" vertical="center"/>
    </xf>
    <xf numFmtId="0" fontId="6" fillId="2" borderId="1" xfId="2" applyFont="1" applyFill="1" applyBorder="1" applyAlignment="1">
      <alignment horizontal="left" vertical="center"/>
    </xf>
    <xf numFmtId="0" fontId="6" fillId="2" borderId="2" xfId="2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44" fontId="2" fillId="0" borderId="9" xfId="1" applyFont="1" applyBorder="1"/>
    <xf numFmtId="0" fontId="7" fillId="0" borderId="11" xfId="2" applyFont="1" applyBorder="1" applyAlignment="1">
      <alignment horizontal="left" vertical="center"/>
    </xf>
    <xf numFmtId="168" fontId="7" fillId="0" borderId="12" xfId="1" applyNumberFormat="1" applyFont="1" applyFill="1" applyBorder="1" applyAlignment="1">
      <alignment horizontal="right" vertical="center"/>
    </xf>
    <xf numFmtId="0" fontId="2" fillId="0" borderId="11" xfId="0" applyFont="1" applyBorder="1"/>
    <xf numFmtId="44" fontId="2" fillId="0" borderId="12" xfId="1" applyFont="1" applyBorder="1"/>
    <xf numFmtId="0" fontId="7" fillId="0" borderId="0" xfId="2" applyFont="1" applyAlignment="1">
      <alignment horizontal="left" vertical="center"/>
    </xf>
    <xf numFmtId="168" fontId="7" fillId="0" borderId="0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7" fillId="0" borderId="13" xfId="2" applyFont="1" applyBorder="1" applyAlignment="1">
      <alignment horizontal="left" vertical="center"/>
    </xf>
    <xf numFmtId="0" fontId="2" fillId="0" borderId="13" xfId="0" applyFont="1" applyBorder="1"/>
    <xf numFmtId="0" fontId="2" fillId="0" borderId="7" xfId="0" applyFont="1" applyBorder="1" applyAlignment="1">
      <alignment vertical="center"/>
    </xf>
    <xf numFmtId="0" fontId="8" fillId="0" borderId="13" xfId="2" applyFont="1" applyBorder="1" applyAlignment="1">
      <alignment horizontal="left" vertical="center"/>
    </xf>
    <xf numFmtId="168" fontId="8" fillId="3" borderId="14" xfId="1" applyNumberFormat="1" applyFont="1" applyFill="1" applyBorder="1" applyAlignment="1">
      <alignment horizontal="right"/>
    </xf>
    <xf numFmtId="0" fontId="9" fillId="0" borderId="13" xfId="0" applyFont="1" applyBorder="1" applyAlignment="1">
      <alignment vertical="center"/>
    </xf>
    <xf numFmtId="168" fontId="9" fillId="3" borderId="14" xfId="0" applyNumberFormat="1" applyFont="1" applyFill="1" applyBorder="1"/>
    <xf numFmtId="44" fontId="9" fillId="3" borderId="14" xfId="1" applyFont="1" applyFill="1" applyBorder="1"/>
    <xf numFmtId="168" fontId="2" fillId="0" borderId="0" xfId="1" applyNumberFormat="1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168" fontId="9" fillId="4" borderId="14" xfId="1" applyNumberFormat="1" applyFont="1" applyFill="1" applyBorder="1" applyAlignment="1">
      <alignment horizontal="right"/>
    </xf>
    <xf numFmtId="168" fontId="9" fillId="4" borderId="14" xfId="0" applyNumberFormat="1" applyFont="1" applyFill="1" applyBorder="1"/>
    <xf numFmtId="0" fontId="9" fillId="0" borderId="15" xfId="0" applyFont="1" applyBorder="1"/>
    <xf numFmtId="168" fontId="2" fillId="0" borderId="0" xfId="1" applyNumberFormat="1" applyFont="1" applyAlignment="1">
      <alignment horizontal="right" vertical="center"/>
    </xf>
  </cellXfs>
  <cellStyles count="3">
    <cellStyle name="Currency" xfId="1" builtinId="4"/>
    <cellStyle name="Normal" xfId="0" builtinId="0"/>
    <cellStyle name="Normal 2" xfId="2" xr:uid="{F9099E84-7EE5-7A4E-82CB-3C6A4A2F5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71A8D-9EF0-DD47-8E7E-C7114ADE6AEA}">
  <sheetPr>
    <pageSetUpPr fitToPage="1"/>
  </sheetPr>
  <dimension ref="A1:H49"/>
  <sheetViews>
    <sheetView tabSelected="1" workbookViewId="0">
      <selection activeCell="H48" sqref="H48"/>
    </sheetView>
  </sheetViews>
  <sheetFormatPr baseColWidth="10" defaultColWidth="8.83203125" defaultRowHeight="21"/>
  <cols>
    <col min="1" max="1" width="50.1640625" style="2" customWidth="1"/>
    <col min="2" max="2" width="16.5" style="48" customWidth="1"/>
    <col min="3" max="3" width="5.6640625" style="2" customWidth="1"/>
    <col min="4" max="4" width="42.83203125" style="1" customWidth="1"/>
    <col min="5" max="5" width="17.5" style="1" customWidth="1"/>
    <col min="6" max="6" width="6.1640625" style="1" customWidth="1"/>
    <col min="7" max="7" width="42" style="1" customWidth="1"/>
    <col min="8" max="8" width="16.5" style="1" customWidth="1"/>
    <col min="9" max="16384" width="8.83203125" style="1"/>
  </cols>
  <sheetData>
    <row r="1" spans="1:8" ht="22" thickBot="1">
      <c r="A1" s="1"/>
      <c r="B1" s="1"/>
      <c r="D1" s="3" t="s">
        <v>68</v>
      </c>
      <c r="E1" s="3"/>
    </row>
    <row r="2" spans="1:8" s="6" customFormat="1" ht="22" thickBot="1">
      <c r="A2" s="4" t="s">
        <v>0</v>
      </c>
      <c r="B2" s="5"/>
      <c r="D2" s="4" t="s">
        <v>1</v>
      </c>
      <c r="E2" s="5"/>
      <c r="G2" s="7" t="s">
        <v>2</v>
      </c>
      <c r="H2" s="8"/>
    </row>
    <row r="3" spans="1:8">
      <c r="A3" s="9" t="s">
        <v>3</v>
      </c>
      <c r="B3" s="10">
        <v>3000</v>
      </c>
      <c r="C3" s="11"/>
      <c r="D3" s="9"/>
      <c r="E3" s="10"/>
      <c r="G3" s="12"/>
      <c r="H3" s="13"/>
    </row>
    <row r="4" spans="1:8">
      <c r="A4" s="14" t="s">
        <v>4</v>
      </c>
      <c r="B4" s="15">
        <v>75623</v>
      </c>
      <c r="D4" s="14" t="s">
        <v>5</v>
      </c>
      <c r="E4" s="15">
        <v>8705</v>
      </c>
      <c r="G4" s="16"/>
      <c r="H4" s="17"/>
    </row>
    <row r="5" spans="1:8">
      <c r="A5" s="14" t="s">
        <v>6</v>
      </c>
      <c r="B5" s="15">
        <v>700</v>
      </c>
      <c r="D5" s="14"/>
      <c r="E5" s="15"/>
      <c r="G5" s="16"/>
      <c r="H5" s="17"/>
    </row>
    <row r="6" spans="1:8">
      <c r="A6" s="14"/>
      <c r="B6" s="15"/>
      <c r="D6" s="14"/>
      <c r="E6" s="15"/>
      <c r="G6" s="16"/>
      <c r="H6" s="17"/>
    </row>
    <row r="7" spans="1:8">
      <c r="A7" s="14"/>
      <c r="B7" s="18"/>
      <c r="D7" s="14"/>
      <c r="E7" s="18"/>
      <c r="G7" s="16"/>
      <c r="H7" s="17"/>
    </row>
    <row r="8" spans="1:8">
      <c r="A8" s="14"/>
      <c r="B8" s="15"/>
      <c r="D8" s="14"/>
      <c r="E8" s="15"/>
      <c r="G8" s="16"/>
      <c r="H8" s="17"/>
    </row>
    <row r="9" spans="1:8">
      <c r="A9" s="14"/>
      <c r="B9" s="15"/>
      <c r="D9" s="14"/>
      <c r="E9" s="15"/>
      <c r="G9" s="16"/>
      <c r="H9" s="17"/>
    </row>
    <row r="10" spans="1:8">
      <c r="A10" s="14"/>
      <c r="B10" s="15"/>
      <c r="D10" s="14"/>
      <c r="E10" s="15"/>
      <c r="G10" s="16"/>
      <c r="H10" s="17"/>
    </row>
    <row r="11" spans="1:8">
      <c r="A11" s="14"/>
      <c r="B11" s="15"/>
      <c r="D11" s="14"/>
      <c r="E11" s="15"/>
      <c r="G11" s="16"/>
      <c r="H11" s="17"/>
    </row>
    <row r="12" spans="1:8" ht="22" thickBot="1">
      <c r="A12" s="14"/>
      <c r="B12" s="18"/>
      <c r="D12" s="14"/>
      <c r="E12" s="18"/>
      <c r="G12" s="12"/>
      <c r="H12" s="13"/>
    </row>
    <row r="13" spans="1:8" ht="22" thickBot="1">
      <c r="A13" s="19" t="s">
        <v>7</v>
      </c>
      <c r="B13" s="20">
        <f>SUM(B3:B12)</f>
        <v>79323</v>
      </c>
      <c r="D13" s="19" t="s">
        <v>8</v>
      </c>
      <c r="E13" s="20">
        <f>SUM(E3:E12)</f>
        <v>8705</v>
      </c>
      <c r="G13" s="21" t="s">
        <v>9</v>
      </c>
      <c r="H13" s="22">
        <f>SUM(B13:E13)</f>
        <v>88028</v>
      </c>
    </row>
    <row r="14" spans="1:8">
      <c r="A14" s="19"/>
      <c r="B14" s="23"/>
      <c r="D14" s="16"/>
      <c r="E14" s="17"/>
      <c r="G14" s="16"/>
      <c r="H14" s="17"/>
    </row>
    <row r="15" spans="1:8">
      <c r="A15" s="24" t="s">
        <v>10</v>
      </c>
      <c r="B15" s="25"/>
      <c r="D15" s="24" t="s">
        <v>10</v>
      </c>
      <c r="E15" s="25"/>
      <c r="G15" s="26" t="s">
        <v>11</v>
      </c>
      <c r="H15" s="27"/>
    </row>
    <row r="16" spans="1:8">
      <c r="A16" s="14" t="s">
        <v>12</v>
      </c>
      <c r="B16" s="15">
        <v>4200</v>
      </c>
      <c r="D16" s="14" t="s">
        <v>12</v>
      </c>
      <c r="E16" s="15">
        <v>2800</v>
      </c>
      <c r="G16" s="16" t="s">
        <v>12</v>
      </c>
      <c r="H16" s="27">
        <f>SUM(B16:E16)</f>
        <v>7000</v>
      </c>
    </row>
    <row r="17" spans="1:8">
      <c r="A17" s="14" t="s">
        <v>13</v>
      </c>
      <c r="B17" s="15">
        <v>3510</v>
      </c>
      <c r="D17" s="14" t="s">
        <v>13</v>
      </c>
      <c r="E17" s="15">
        <v>2340</v>
      </c>
      <c r="G17" s="16" t="s">
        <v>13</v>
      </c>
      <c r="H17" s="27">
        <v>5850</v>
      </c>
    </row>
    <row r="18" spans="1:8">
      <c r="A18" s="14" t="s">
        <v>14</v>
      </c>
      <c r="B18" s="15">
        <v>1785</v>
      </c>
      <c r="D18" s="14" t="s">
        <v>15</v>
      </c>
      <c r="E18" s="15">
        <v>150</v>
      </c>
      <c r="G18" s="16" t="s">
        <v>16</v>
      </c>
      <c r="H18" s="27">
        <v>1935</v>
      </c>
    </row>
    <row r="19" spans="1:8">
      <c r="A19" s="14" t="s">
        <v>17</v>
      </c>
      <c r="B19" s="15">
        <v>200</v>
      </c>
      <c r="D19" s="14"/>
      <c r="E19" s="15"/>
      <c r="G19" s="16" t="s">
        <v>18</v>
      </c>
      <c r="H19" s="27">
        <v>200</v>
      </c>
    </row>
    <row r="20" spans="1:8">
      <c r="A20" s="14" t="s">
        <v>19</v>
      </c>
      <c r="B20" s="15">
        <v>8100</v>
      </c>
      <c r="D20" s="14" t="s">
        <v>19</v>
      </c>
      <c r="E20" s="15">
        <v>4500</v>
      </c>
      <c r="G20" s="16" t="s">
        <v>20</v>
      </c>
      <c r="H20" s="27">
        <v>12600</v>
      </c>
    </row>
    <row r="21" spans="1:8">
      <c r="A21" s="14" t="s">
        <v>21</v>
      </c>
      <c r="B21" s="15">
        <v>450</v>
      </c>
      <c r="D21" s="14" t="s">
        <v>21</v>
      </c>
      <c r="E21" s="15">
        <v>350</v>
      </c>
      <c r="G21" s="16" t="s">
        <v>21</v>
      </c>
      <c r="H21" s="27">
        <v>800</v>
      </c>
    </row>
    <row r="22" spans="1:8">
      <c r="A22" s="14" t="s">
        <v>22</v>
      </c>
      <c r="B22" s="15">
        <v>425</v>
      </c>
      <c r="D22" s="14" t="s">
        <v>23</v>
      </c>
      <c r="E22" s="15">
        <v>425</v>
      </c>
      <c r="G22" s="16" t="s">
        <v>22</v>
      </c>
      <c r="H22" s="27">
        <v>850</v>
      </c>
    </row>
    <row r="23" spans="1:8">
      <c r="A23" s="14"/>
      <c r="B23" s="15"/>
      <c r="D23" s="14" t="s">
        <v>24</v>
      </c>
      <c r="E23" s="15">
        <v>760</v>
      </c>
      <c r="G23" s="16" t="s">
        <v>25</v>
      </c>
      <c r="H23" s="27">
        <v>760</v>
      </c>
    </row>
    <row r="24" spans="1:8">
      <c r="A24" s="14" t="s">
        <v>26</v>
      </c>
      <c r="B24" s="15">
        <v>13535</v>
      </c>
      <c r="D24" s="14"/>
      <c r="E24" s="15"/>
      <c r="G24" s="16" t="s">
        <v>27</v>
      </c>
      <c r="H24" s="27">
        <v>13535</v>
      </c>
    </row>
    <row r="25" spans="1:8">
      <c r="A25" s="14" t="s">
        <v>28</v>
      </c>
      <c r="B25" s="15">
        <v>750</v>
      </c>
      <c r="D25" s="14" t="s">
        <v>29</v>
      </c>
      <c r="E25" s="15">
        <v>1500</v>
      </c>
      <c r="G25" s="16" t="s">
        <v>30</v>
      </c>
      <c r="H25" s="27">
        <v>2250</v>
      </c>
    </row>
    <row r="26" spans="1:8">
      <c r="A26" s="14" t="s">
        <v>31</v>
      </c>
      <c r="B26" s="15">
        <v>315</v>
      </c>
      <c r="D26" s="14" t="s">
        <v>31</v>
      </c>
      <c r="E26" s="15">
        <v>210</v>
      </c>
      <c r="G26" s="16" t="s">
        <v>31</v>
      </c>
      <c r="H26" s="27">
        <v>525</v>
      </c>
    </row>
    <row r="27" spans="1:8">
      <c r="A27" s="14" t="s">
        <v>32</v>
      </c>
      <c r="B27" s="15">
        <v>250</v>
      </c>
      <c r="D27" s="14" t="s">
        <v>32</v>
      </c>
      <c r="E27" s="15">
        <v>250</v>
      </c>
      <c r="G27" s="16" t="s">
        <v>32</v>
      </c>
      <c r="H27" s="27">
        <v>500</v>
      </c>
    </row>
    <row r="28" spans="1:8">
      <c r="A28" s="14" t="s">
        <v>33</v>
      </c>
      <c r="B28" s="15">
        <v>1747</v>
      </c>
      <c r="D28" s="14" t="s">
        <v>33</v>
      </c>
      <c r="E28" s="15">
        <v>1165</v>
      </c>
      <c r="G28" s="16" t="s">
        <v>34</v>
      </c>
      <c r="H28" s="27">
        <v>2912</v>
      </c>
    </row>
    <row r="29" spans="1:8">
      <c r="A29" s="14" t="s">
        <v>35</v>
      </c>
      <c r="B29" s="15">
        <v>700</v>
      </c>
      <c r="D29" s="14" t="s">
        <v>36</v>
      </c>
      <c r="E29" s="15">
        <v>480</v>
      </c>
      <c r="G29" s="16" t="s">
        <v>37</v>
      </c>
      <c r="H29" s="27">
        <v>1180</v>
      </c>
    </row>
    <row r="30" spans="1:8">
      <c r="A30" s="14" t="s">
        <v>38</v>
      </c>
      <c r="B30" s="15">
        <v>576</v>
      </c>
      <c r="D30" s="14" t="s">
        <v>38</v>
      </c>
      <c r="E30" s="15">
        <v>384</v>
      </c>
      <c r="G30" s="16" t="s">
        <v>39</v>
      </c>
      <c r="H30" s="27">
        <v>960</v>
      </c>
    </row>
    <row r="31" spans="1:8">
      <c r="A31" s="14" t="s">
        <v>40</v>
      </c>
      <c r="B31" s="15">
        <v>27000</v>
      </c>
      <c r="D31" s="14" t="s">
        <v>40</v>
      </c>
      <c r="E31" s="15">
        <v>3000</v>
      </c>
      <c r="G31" s="16" t="s">
        <v>41</v>
      </c>
      <c r="H31" s="27">
        <v>30000</v>
      </c>
    </row>
    <row r="32" spans="1:8">
      <c r="A32" s="14" t="s">
        <v>42</v>
      </c>
      <c r="B32" s="15">
        <v>12480</v>
      </c>
      <c r="D32" s="14" t="s">
        <v>43</v>
      </c>
      <c r="E32" s="15">
        <v>8320</v>
      </c>
      <c r="G32" s="16" t="s">
        <v>43</v>
      </c>
      <c r="H32" s="27">
        <v>20800</v>
      </c>
    </row>
    <row r="33" spans="1:8">
      <c r="A33" s="14" t="s">
        <v>44</v>
      </c>
      <c r="B33" s="15">
        <v>2900</v>
      </c>
      <c r="D33" s="16"/>
      <c r="E33" s="15"/>
      <c r="G33" s="16" t="s">
        <v>44</v>
      </c>
      <c r="H33" s="27">
        <v>2900</v>
      </c>
    </row>
    <row r="34" spans="1:8">
      <c r="A34" s="14" t="s">
        <v>45</v>
      </c>
      <c r="B34" s="15">
        <v>500</v>
      </c>
      <c r="D34" s="14" t="s">
        <v>45</v>
      </c>
      <c r="E34" s="15">
        <v>100</v>
      </c>
      <c r="G34" s="16" t="s">
        <v>46</v>
      </c>
      <c r="H34" s="27">
        <v>600</v>
      </c>
    </row>
    <row r="35" spans="1:8">
      <c r="A35" s="14" t="s">
        <v>47</v>
      </c>
      <c r="B35" s="15">
        <v>4000</v>
      </c>
      <c r="D35" s="14" t="s">
        <v>47</v>
      </c>
      <c r="E35" s="15">
        <v>2000</v>
      </c>
      <c r="G35" s="16" t="s">
        <v>48</v>
      </c>
      <c r="H35" s="27">
        <v>6000</v>
      </c>
    </row>
    <row r="36" spans="1:8">
      <c r="A36" s="14" t="s">
        <v>49</v>
      </c>
      <c r="B36" s="15">
        <v>900</v>
      </c>
      <c r="D36" s="14" t="s">
        <v>49</v>
      </c>
      <c r="E36" s="15">
        <v>300</v>
      </c>
      <c r="G36" s="16" t="s">
        <v>49</v>
      </c>
      <c r="H36" s="27">
        <v>1200</v>
      </c>
    </row>
    <row r="37" spans="1:8">
      <c r="A37" s="14" t="s">
        <v>50</v>
      </c>
      <c r="B37" s="15">
        <v>2000</v>
      </c>
      <c r="D37" s="14" t="s">
        <v>50</v>
      </c>
      <c r="E37" s="15">
        <v>1000</v>
      </c>
      <c r="G37" s="16" t="s">
        <v>51</v>
      </c>
      <c r="H37" s="27">
        <v>3000</v>
      </c>
    </row>
    <row r="38" spans="1:8">
      <c r="A38" s="14"/>
      <c r="B38" s="15"/>
      <c r="D38" s="14"/>
      <c r="E38" s="15"/>
      <c r="G38" s="16"/>
      <c r="H38" s="27"/>
    </row>
    <row r="39" spans="1:8">
      <c r="A39" s="14" t="s">
        <v>52</v>
      </c>
      <c r="B39" s="15">
        <v>3400</v>
      </c>
      <c r="D39" s="14" t="s">
        <v>53</v>
      </c>
      <c r="E39" s="15">
        <v>1900</v>
      </c>
      <c r="G39" s="16" t="s">
        <v>54</v>
      </c>
      <c r="H39" s="27">
        <v>5825</v>
      </c>
    </row>
    <row r="40" spans="1:8">
      <c r="A40" s="14"/>
      <c r="B40" s="15"/>
      <c r="D40" s="14" t="s">
        <v>55</v>
      </c>
      <c r="E40" s="15">
        <v>525</v>
      </c>
      <c r="G40" s="16"/>
      <c r="H40" s="27"/>
    </row>
    <row r="41" spans="1:8">
      <c r="A41" s="14"/>
      <c r="B41" s="18"/>
      <c r="D41" s="14" t="s">
        <v>56</v>
      </c>
      <c r="E41" s="15">
        <v>240</v>
      </c>
      <c r="G41" s="16" t="s">
        <v>57</v>
      </c>
      <c r="H41" s="27">
        <v>240</v>
      </c>
    </row>
    <row r="42" spans="1:8">
      <c r="A42" s="14" t="s">
        <v>58</v>
      </c>
      <c r="B42" s="18">
        <v>5000</v>
      </c>
      <c r="D42" s="14" t="s">
        <v>59</v>
      </c>
      <c r="E42" s="18">
        <v>2500</v>
      </c>
      <c r="G42" s="16" t="s">
        <v>60</v>
      </c>
      <c r="H42" s="27">
        <v>7500</v>
      </c>
    </row>
    <row r="43" spans="1:8">
      <c r="A43" s="28" t="s">
        <v>61</v>
      </c>
      <c r="B43" s="29">
        <v>20800</v>
      </c>
      <c r="D43" s="28"/>
      <c r="E43" s="29"/>
      <c r="G43" s="30" t="s">
        <v>62</v>
      </c>
      <c r="H43" s="31">
        <v>20800</v>
      </c>
    </row>
    <row r="44" spans="1:8">
      <c r="A44" s="32"/>
      <c r="B44" s="33"/>
      <c r="C44" s="34"/>
      <c r="D44" s="32"/>
      <c r="E44" s="33"/>
    </row>
    <row r="45" spans="1:8" s="36" customFormat="1" ht="22" thickBot="1">
      <c r="A45" s="35"/>
      <c r="C45" s="37"/>
    </row>
    <row r="46" spans="1:8" s="36" customFormat="1" ht="22" thickBot="1">
      <c r="A46" s="38" t="s">
        <v>63</v>
      </c>
      <c r="B46" s="39">
        <f>SUM(B16:B43)</f>
        <v>115523</v>
      </c>
      <c r="C46" s="37"/>
      <c r="D46" s="40" t="s">
        <v>64</v>
      </c>
      <c r="E46" s="41">
        <f>SUM(E16:E42)</f>
        <v>35199</v>
      </c>
      <c r="G46" s="40" t="s">
        <v>11</v>
      </c>
      <c r="H46" s="42">
        <f>SUM(H16:H43)</f>
        <v>150722</v>
      </c>
    </row>
    <row r="47" spans="1:8" ht="22" thickBot="1">
      <c r="B47" s="43"/>
    </row>
    <row r="48" spans="1:8" s="47" customFormat="1" ht="22" thickBot="1">
      <c r="A48" s="44" t="s">
        <v>65</v>
      </c>
      <c r="B48" s="45">
        <v>-36200</v>
      </c>
      <c r="C48" s="44"/>
      <c r="D48" s="44" t="s">
        <v>66</v>
      </c>
      <c r="E48" s="46">
        <v>-26494</v>
      </c>
      <c r="G48" s="44" t="s">
        <v>67</v>
      </c>
      <c r="H48" s="46">
        <v>-62694</v>
      </c>
    </row>
    <row r="49" ht="22" thickTop="1"/>
  </sheetData>
  <mergeCells count="5">
    <mergeCell ref="D1:E1"/>
    <mergeCell ref="A2:B2"/>
    <mergeCell ref="D2:E2"/>
    <mergeCell ref="A15:B15"/>
    <mergeCell ref="D15:E15"/>
  </mergeCells>
  <pageMargins left="0.7" right="0.7" top="0.75" bottom="0.75" header="0.3" footer="0.3"/>
  <pageSetup scale="54" orientation="landscape" horizontalDpi="0" verticalDpi="0" copies="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white</dc:creator>
  <cp:lastModifiedBy>stephanie white</cp:lastModifiedBy>
  <cp:lastPrinted>2021-10-07T22:29:43Z</cp:lastPrinted>
  <dcterms:created xsi:type="dcterms:W3CDTF">2021-10-07T22:20:37Z</dcterms:created>
  <dcterms:modified xsi:type="dcterms:W3CDTF">2021-10-07T22:29:56Z</dcterms:modified>
</cp:coreProperties>
</file>